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/>
  </bookViews>
  <sheets>
    <sheet name=" ДОРОЖНЫЙ ФОНД Октябрьское" sheetId="1" r:id="rId1"/>
  </sheets>
  <calcPr calcId="125725"/>
</workbook>
</file>

<file path=xl/calcChain.xml><?xml version="1.0" encoding="utf-8"?>
<calcChain xmlns="http://schemas.openxmlformats.org/spreadsheetml/2006/main">
  <c r="J38" i="1"/>
  <c r="I38"/>
  <c r="J37"/>
  <c r="I37"/>
  <c r="I36"/>
  <c r="H36"/>
  <c r="G36"/>
  <c r="G35" s="1"/>
  <c r="G34" s="1"/>
  <c r="G33" s="1"/>
  <c r="I35"/>
  <c r="H35"/>
  <c r="H34" s="1"/>
  <c r="H33" s="1"/>
  <c r="I34"/>
  <c r="I33"/>
  <c r="J32"/>
  <c r="I32"/>
  <c r="J31"/>
  <c r="I31"/>
  <c r="I30"/>
  <c r="H30"/>
  <c r="H29" s="1"/>
  <c r="H28" s="1"/>
  <c r="H27" s="1"/>
  <c r="G30"/>
  <c r="G29" s="1"/>
  <c r="G28" s="1"/>
  <c r="G27" s="1"/>
  <c r="I29"/>
  <c r="I28"/>
  <c r="I27"/>
  <c r="I26"/>
  <c r="I25"/>
  <c r="J14"/>
  <c r="I14"/>
  <c r="H14"/>
  <c r="H11" s="1"/>
  <c r="G14"/>
  <c r="G11" s="1"/>
  <c r="I13"/>
  <c r="H26" l="1"/>
  <c r="H25" s="1"/>
  <c r="H23" s="1"/>
  <c r="H39" s="1"/>
  <c r="G26"/>
  <c r="G25" s="1"/>
  <c r="G23" s="1"/>
</calcChain>
</file>

<file path=xl/sharedStrings.xml><?xml version="1.0" encoding="utf-8"?>
<sst xmlns="http://schemas.openxmlformats.org/spreadsheetml/2006/main" count="121" uniqueCount="55">
  <si>
    <t>Отчёт об исполнении муниципального дорожного фонда</t>
  </si>
  <si>
    <t>440</t>
  </si>
  <si>
    <t>5</t>
  </si>
  <si>
    <t>02.01.2018</t>
  </si>
  <si>
    <t>1. Доходы муниципального дорожного фонда (рубли)</t>
  </si>
  <si>
    <t>ГОД</t>
  </si>
  <si>
    <t>Наименование показателя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</si>
  <si>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</si>
  <si>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</si>
  <si>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</si>
  <si>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</si>
  <si>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х</t>
  </si>
  <si>
    <t>Доходы муниципального дорожного фонда - всего</t>
  </si>
  <si>
    <t>в том числе:</t>
  </si>
  <si>
    <t>Акцизы по подакцизным товарам (продукции), производимым на территории Российской Федерации</t>
  </si>
  <si>
    <t>000</t>
  </si>
  <si>
    <t>1 03 02000 01 0000 110</t>
  </si>
  <si>
    <t>i2_00010302000010000110</t>
  </si>
  <si>
    <t>Прочие субсидии бюджетам муниципальных районов</t>
  </si>
  <si>
    <t>2 02 29999 10 0000 150</t>
  </si>
  <si>
    <t xml:space="preserve">Субсидия бюджетам  сельских поселений области на осуществление дорожной деятельности в отношении автомобильных  дорог общего пользования местного значения в границах населенных пунктов сельских поселений за сче средств областного дорожного фонда </t>
  </si>
  <si>
    <t>2 02 29999 10 0118 150</t>
  </si>
  <si>
    <t>2. Расходы муниципального дорожного фонда (рубли)</t>
  </si>
  <si>
    <t>Код расхода по бюджетной классификации</t>
  </si>
  <si>
    <t>Расходы муниципального дорожного фонда - всего</t>
  </si>
  <si>
    <t>Дорожное хозяйство (дорожные фонды)</t>
  </si>
  <si>
    <t>0409</t>
  </si>
  <si>
    <t>0000000000</t>
  </si>
  <si>
    <t>i3_00004090000000000000</t>
  </si>
  <si>
    <t>4300000000</t>
  </si>
  <si>
    <t>i4_00004090700000000000</t>
  </si>
  <si>
    <t>Мероприятие "Осуществление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фонда"</t>
  </si>
  <si>
    <t>4300100000</t>
  </si>
  <si>
    <t>i5_00004090700023080000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</si>
  <si>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</si>
  <si>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43001D7610</t>
  </si>
  <si>
    <t>Закупка товаров, работ и услуг для обеспечения государственных (муниципальных) нужд</t>
  </si>
  <si>
    <t>200</t>
  </si>
  <si>
    <t>i6_00004090700023080200</t>
  </si>
  <si>
    <t>Иные закупки товаров, работ и услуг для обеспечения государственных (муниципальных) нужд</t>
  </si>
  <si>
    <t>240</t>
  </si>
  <si>
    <t>i6_00004090700023080240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</si>
  <si>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</si>
  <si>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</si>
  <si>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 для обеспечения государственных (муниципальных) нужд</t>
  </si>
  <si>
    <t>244</t>
  </si>
  <si>
    <t>Мероприятие "Обеспечение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местного бюджета дорожного фонда (акцизы)</t>
  </si>
  <si>
    <t>4300200000</t>
  </si>
  <si>
    <t>Обеспечение дорожной деятельности в отношении автомобильных дорог общего пользования местного значения в границах населенных пунктов сельских поселений (акцизы)</t>
  </si>
  <si>
    <t>4300201300</t>
  </si>
  <si>
    <t>Остаток средств муниципального дорожного фонда на конец отчетного периода</t>
  </si>
  <si>
    <t>Начальник Финансового управления                                                                                                                 Н.А.Левин</t>
  </si>
  <si>
    <t>Октябрьского муниципального образования на 1 января 2024 года</t>
  </si>
  <si>
    <t>Остаток средств муниципального дорожного фонда на 1 января 2023 года</t>
  </si>
  <si>
    <t>Муниципальная программа "Ремонт,содержание автомобильных дорог общего пользования местного значения в границах населённых пунктов сельских поселений Октябрьского муниципального образования Перелюбского муниципального района Саратовской области на 2023  год"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</si>
</sst>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b/>
      <sz val="12"/>
      <name val="Times New Roman"/>
      <family val="1"/>
      <charset val="204"/>
    </font>
    <font>
      <sz val="8"/>
      <name val="Arial Cyr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2" fillId="0" borderId="0" xfId="0" applyNumberFormat="1" applyFont="1" applyBorder="1" applyAlignment="1">
      <alignment horizontal="center"/>
    </xf>
    <xf numFmtId="49" fontId="0" fillId="0" borderId="0" xfId="0" applyNumberFormat="1"/>
    <xf numFmtId="0" fontId="3" fillId="0" borderId="0" xfId="0" applyFont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49" fontId="6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1" xfId="0" applyNumberFormat="1" applyFont="1" applyBorder="1" applyAlignment="1" applyProtection="1">
      <alignment horizontal="right" wrapText="1"/>
      <protection locked="0"/>
    </xf>
    <xf numFmtId="49" fontId="7" fillId="0" borderId="12" xfId="0" applyNumberFormat="1" applyFont="1" applyBorder="1" applyAlignment="1">
      <alignment horizontal="right" vertical="center"/>
    </xf>
    <xf numFmtId="0" fontId="7" fillId="0" borderId="13" xfId="0" applyFont="1" applyFill="1" applyBorder="1" applyAlignment="1">
      <alignment horizontal="left" vertical="center" wrapText="1"/>
    </xf>
    <xf numFmtId="4" fontId="7" fillId="0" borderId="11" xfId="0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left" wrapText="1"/>
    </xf>
    <xf numFmtId="4" fontId="6" fillId="0" borderId="11" xfId="0" applyNumberFormat="1" applyFont="1" applyFill="1" applyBorder="1" applyAlignment="1">
      <alignment horizontal="right"/>
    </xf>
    <xf numFmtId="4" fontId="6" fillId="0" borderId="9" xfId="0" applyNumberFormat="1" applyFont="1" applyFill="1" applyBorder="1" applyAlignment="1">
      <alignment horizontal="right"/>
    </xf>
    <xf numFmtId="0" fontId="7" fillId="0" borderId="17" xfId="0" applyFont="1" applyFill="1" applyBorder="1" applyAlignment="1">
      <alignment horizontal="justify" vertical="top" wrapText="1"/>
    </xf>
    <xf numFmtId="49" fontId="7" fillId="0" borderId="15" xfId="0" applyNumberFormat="1" applyFont="1" applyFill="1" applyBorder="1" applyAlignment="1">
      <alignment horizontal="center" wrapText="1"/>
    </xf>
    <xf numFmtId="4" fontId="7" fillId="0" borderId="11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right"/>
    </xf>
    <xf numFmtId="49" fontId="0" fillId="2" borderId="0" xfId="0" applyNumberFormat="1" applyFill="1"/>
    <xf numFmtId="0" fontId="7" fillId="0" borderId="19" xfId="0" applyFont="1" applyBorder="1" applyAlignment="1" applyProtection="1">
      <alignment horizontal="justify" wrapText="1"/>
      <protection locked="0"/>
    </xf>
    <xf numFmtId="49" fontId="7" fillId="0" borderId="20" xfId="0" applyNumberFormat="1" applyFont="1" applyBorder="1" applyAlignment="1" applyProtection="1">
      <alignment horizontal="center" wrapText="1"/>
      <protection locked="0"/>
    </xf>
    <xf numFmtId="4" fontId="7" fillId="0" borderId="12" xfId="0" applyNumberFormat="1" applyFont="1" applyBorder="1" applyAlignment="1" applyProtection="1">
      <alignment horizontal="right" wrapText="1"/>
      <protection locked="0"/>
    </xf>
    <xf numFmtId="49" fontId="2" fillId="2" borderId="0" xfId="0" applyNumberFormat="1" applyFont="1" applyFill="1" applyBorder="1" applyAlignment="1">
      <alignment horizontal="right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6" fillId="0" borderId="12" xfId="0" applyFont="1" applyBorder="1" applyAlignment="1">
      <alignment horizontal="justify" wrapText="1"/>
    </xf>
    <xf numFmtId="49" fontId="6" fillId="0" borderId="12" xfId="0" applyNumberFormat="1" applyFont="1" applyBorder="1" applyAlignment="1" applyProtection="1">
      <alignment horizontal="center" wrapText="1"/>
      <protection locked="0"/>
    </xf>
    <xf numFmtId="4" fontId="6" fillId="0" borderId="12" xfId="0" applyNumberFormat="1" applyFont="1" applyBorder="1" applyAlignment="1">
      <alignment horizontal="right"/>
    </xf>
    <xf numFmtId="4" fontId="2" fillId="2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/>
    <xf numFmtId="0" fontId="5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0" fontId="6" fillId="0" borderId="12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left" wrapText="1"/>
    </xf>
    <xf numFmtId="4" fontId="7" fillId="0" borderId="16" xfId="0" applyNumberFormat="1" applyFont="1" applyFill="1" applyBorder="1" applyAlignment="1">
      <alignment horizontal="right"/>
    </xf>
    <xf numFmtId="0" fontId="6" fillId="0" borderId="12" xfId="0" applyFont="1" applyFill="1" applyBorder="1" applyAlignment="1">
      <alignment horizontal="left" wrapText="1"/>
    </xf>
    <xf numFmtId="4" fontId="6" fillId="0" borderId="16" xfId="0" applyNumberFormat="1" applyFont="1" applyFill="1" applyBorder="1" applyAlignment="1">
      <alignment horizontal="right"/>
    </xf>
    <xf numFmtId="4" fontId="6" fillId="0" borderId="12" xfId="0" applyNumberFormat="1" applyFont="1" applyFill="1" applyBorder="1" applyAlignment="1">
      <alignment horizontal="right"/>
    </xf>
    <xf numFmtId="49" fontId="6" fillId="0" borderId="22" xfId="0" applyNumberFormat="1" applyFont="1" applyFill="1" applyBorder="1" applyAlignment="1">
      <alignment horizontal="center" wrapText="1"/>
    </xf>
    <xf numFmtId="49" fontId="6" fillId="0" borderId="23" xfId="0" applyNumberFormat="1" applyFont="1" applyFill="1" applyBorder="1" applyAlignment="1">
      <alignment horizontal="center" wrapText="1"/>
    </xf>
    <xf numFmtId="49" fontId="6" fillId="0" borderId="16" xfId="0" applyNumberFormat="1" applyFont="1" applyFill="1" applyBorder="1" applyAlignment="1">
      <alignment horizontal="center" wrapText="1"/>
    </xf>
    <xf numFmtId="0" fontId="0" fillId="2" borderId="0" xfId="0" applyFill="1"/>
    <xf numFmtId="0" fontId="6" fillId="0" borderId="12" xfId="0" applyNumberFormat="1" applyFont="1" applyFill="1" applyBorder="1" applyAlignment="1">
      <alignment horizontal="justify" wrapText="1"/>
    </xf>
    <xf numFmtId="0" fontId="6" fillId="0" borderId="12" xfId="0" applyFont="1" applyFill="1" applyBorder="1" applyAlignment="1">
      <alignment horizontal="justify" wrapText="1"/>
    </xf>
    <xf numFmtId="49" fontId="6" fillId="0" borderId="15" xfId="0" applyNumberFormat="1" applyFont="1" applyFill="1" applyBorder="1" applyAlignment="1">
      <alignment horizontal="center" wrapText="1"/>
    </xf>
    <xf numFmtId="0" fontId="6" fillId="0" borderId="12" xfId="0" applyFont="1" applyFill="1" applyBorder="1" applyAlignment="1" applyProtection="1">
      <alignment horizontal="justify" wrapText="1"/>
      <protection locked="0"/>
    </xf>
    <xf numFmtId="49" fontId="6" fillId="0" borderId="24" xfId="0" applyNumberFormat="1" applyFont="1" applyFill="1" applyBorder="1" applyAlignment="1" applyProtection="1">
      <alignment horizontal="center" wrapText="1"/>
      <protection locked="0"/>
    </xf>
    <xf numFmtId="49" fontId="6" fillId="0" borderId="23" xfId="0" applyNumberFormat="1" applyFont="1" applyFill="1" applyBorder="1" applyAlignment="1" applyProtection="1">
      <alignment horizontal="center" wrapText="1"/>
      <protection locked="0"/>
    </xf>
    <xf numFmtId="49" fontId="6" fillId="0" borderId="25" xfId="0" applyNumberFormat="1" applyFont="1" applyFill="1" applyBorder="1" applyAlignment="1" applyProtection="1">
      <alignment horizontal="center" wrapText="1"/>
      <protection locked="0"/>
    </xf>
    <xf numFmtId="4" fontId="6" fillId="0" borderId="11" xfId="0" applyNumberFormat="1" applyFont="1" applyFill="1" applyBorder="1" applyAlignment="1" applyProtection="1">
      <alignment horizontal="right" wrapText="1"/>
      <protection locked="0"/>
    </xf>
    <xf numFmtId="4" fontId="6" fillId="0" borderId="9" xfId="0" applyNumberFormat="1" applyFont="1" applyFill="1" applyBorder="1" applyAlignment="1" applyProtection="1">
      <alignment horizontal="right" wrapText="1"/>
      <protection locked="0"/>
    </xf>
    <xf numFmtId="0" fontId="7" fillId="0" borderId="12" xfId="0" applyFont="1" applyFill="1" applyBorder="1" applyAlignment="1">
      <alignment horizontal="justify" wrapText="1"/>
    </xf>
    <xf numFmtId="4" fontId="7" fillId="0" borderId="12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/>
    </xf>
    <xf numFmtId="0" fontId="0" fillId="3" borderId="0" xfId="0" applyFill="1"/>
    <xf numFmtId="0" fontId="9" fillId="0" borderId="0" xfId="0" applyFont="1" applyBorder="1" applyAlignment="1">
      <alignment horizontal="left" wrapText="1"/>
    </xf>
    <xf numFmtId="49" fontId="7" fillId="0" borderId="21" xfId="0" applyNumberFormat="1" applyFont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49" fontId="7" fillId="0" borderId="11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Border="1" applyAlignment="1">
      <alignment horizontal="left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wrapText="1"/>
    </xf>
    <xf numFmtId="49" fontId="6" fillId="0" borderId="16" xfId="0" applyNumberFormat="1" applyFont="1" applyFill="1" applyBorder="1" applyAlignment="1">
      <alignment horizontal="center" wrapText="1"/>
    </xf>
    <xf numFmtId="49" fontId="7" fillId="0" borderId="18" xfId="0" applyNumberFormat="1" applyFont="1" applyFill="1" applyBorder="1" applyAlignment="1">
      <alignment horizontal="center" wrapText="1"/>
    </xf>
    <xf numFmtId="49" fontId="7" fillId="0" borderId="15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49" fontId="6" fillId="0" borderId="12" xfId="0" applyNumberFormat="1" applyFont="1" applyBorder="1" applyAlignment="1" applyProtection="1">
      <alignment horizontal="center" wrapText="1"/>
      <protection locked="0"/>
    </xf>
    <xf numFmtId="49" fontId="6" fillId="0" borderId="18" xfId="0" applyNumberFormat="1" applyFont="1" applyFill="1" applyBorder="1" applyAlignment="1">
      <alignment horizontal="center" wrapText="1"/>
    </xf>
    <xf numFmtId="49" fontId="6" fillId="0" borderId="24" xfId="0" applyNumberFormat="1" applyFont="1" applyFill="1" applyBorder="1" applyAlignment="1">
      <alignment horizontal="center" wrapText="1"/>
    </xf>
    <xf numFmtId="49" fontId="7" fillId="0" borderId="22" xfId="0" applyNumberFormat="1" applyFont="1" applyFill="1" applyBorder="1" applyAlignment="1">
      <alignment horizontal="center" wrapText="1"/>
    </xf>
    <xf numFmtId="49" fontId="6" fillId="0" borderId="22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0" fillId="0" borderId="0" xfId="0" applyFont="1" applyAlignment="1"/>
    <xf numFmtId="49" fontId="7" fillId="0" borderId="1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0"/>
  <sheetViews>
    <sheetView tabSelected="1" topLeftCell="A34" workbookViewId="0">
      <selection activeCell="H39" sqref="H39"/>
    </sheetView>
  </sheetViews>
  <sheetFormatPr defaultRowHeight="12.75"/>
  <cols>
    <col min="1" max="1" width="45.7109375" customWidth="1"/>
    <col min="2" max="2" width="4.42578125" customWidth="1"/>
    <col min="3" max="3" width="4.7109375" customWidth="1"/>
    <col min="4" max="4" width="6.85546875" customWidth="1"/>
    <col min="5" max="5" width="4.28515625" customWidth="1"/>
    <col min="6" max="6" width="4.5703125" customWidth="1"/>
    <col min="7" max="7" width="12.85546875" customWidth="1"/>
    <col min="8" max="8" width="13.7109375" customWidth="1"/>
    <col min="9" max="9" width="24.28515625" hidden="1" customWidth="1"/>
    <col min="10" max="10" width="0.85546875" hidden="1" customWidth="1"/>
  </cols>
  <sheetData>
    <row r="1" spans="1:10" ht="15.75">
      <c r="A1" s="73" t="s">
        <v>0</v>
      </c>
      <c r="B1" s="73"/>
      <c r="C1" s="73"/>
      <c r="D1" s="73"/>
      <c r="E1" s="73"/>
      <c r="F1" s="73"/>
      <c r="G1" s="73"/>
      <c r="H1" s="73"/>
      <c r="I1" s="1" t="s">
        <v>1</v>
      </c>
      <c r="J1" s="2"/>
    </row>
    <row r="2" spans="1:10" ht="15.75">
      <c r="A2" s="74" t="s">
        <v>52</v>
      </c>
      <c r="B2" s="75"/>
      <c r="C2" s="75"/>
      <c r="D2" s="75"/>
      <c r="E2" s="75"/>
      <c r="F2" s="75"/>
      <c r="G2" s="75"/>
      <c r="H2" s="75"/>
      <c r="I2" s="1" t="s">
        <v>2</v>
      </c>
      <c r="J2" s="2"/>
    </row>
    <row r="3" spans="1:10">
      <c r="A3" s="3"/>
      <c r="B3" s="3"/>
      <c r="C3" s="3"/>
      <c r="D3" s="3"/>
      <c r="E3" s="3"/>
      <c r="F3" s="3"/>
      <c r="G3" s="4"/>
      <c r="H3" s="5"/>
      <c r="I3" s="1" t="s">
        <v>3</v>
      </c>
      <c r="J3" s="2"/>
    </row>
    <row r="4" spans="1:10" ht="15">
      <c r="A4" s="76" t="s">
        <v>4</v>
      </c>
      <c r="B4" s="76"/>
      <c r="C4" s="76"/>
      <c r="D4" s="76"/>
      <c r="E4" s="76"/>
      <c r="F4" s="76"/>
      <c r="G4" s="76"/>
      <c r="H4" s="76"/>
      <c r="I4" s="6" t="s">
        <v>5</v>
      </c>
    </row>
    <row r="5" spans="1:10" ht="11.25" customHeight="1">
      <c r="A5" s="7"/>
      <c r="B5" s="8"/>
      <c r="C5" s="8"/>
      <c r="D5" s="8"/>
      <c r="E5" s="8"/>
      <c r="F5" s="8"/>
      <c r="G5" s="9"/>
      <c r="H5" s="10"/>
      <c r="I5" s="11"/>
    </row>
    <row r="6" spans="1:10" ht="12.75" customHeight="1">
      <c r="A6" s="77" t="s">
        <v>6</v>
      </c>
      <c r="B6" s="80" t="s">
        <v>7</v>
      </c>
      <c r="C6" s="81"/>
      <c r="D6" s="81"/>
      <c r="E6" s="81"/>
      <c r="F6" s="82"/>
      <c r="G6" s="77" t="s">
        <v>8</v>
      </c>
      <c r="H6" s="77" t="s">
        <v>9</v>
      </c>
      <c r="I6" s="12"/>
    </row>
    <row r="7" spans="1:10">
      <c r="A7" s="78"/>
      <c r="B7" s="83"/>
      <c r="C7" s="84"/>
      <c r="D7" s="84"/>
      <c r="E7" s="84"/>
      <c r="F7" s="85"/>
      <c r="G7" s="78"/>
      <c r="H7" s="78"/>
      <c r="I7" s="12"/>
    </row>
    <row r="8" spans="1:10" ht="16.5" customHeight="1">
      <c r="A8" s="79"/>
      <c r="B8" s="86"/>
      <c r="C8" s="87"/>
      <c r="D8" s="87"/>
      <c r="E8" s="87"/>
      <c r="F8" s="88"/>
      <c r="G8" s="79"/>
      <c r="H8" s="79"/>
      <c r="I8" s="12"/>
    </row>
    <row r="9" spans="1:10">
      <c r="A9" s="13">
        <v>1</v>
      </c>
      <c r="B9" s="89">
        <v>3</v>
      </c>
      <c r="C9" s="90"/>
      <c r="D9" s="90"/>
      <c r="E9" s="90"/>
      <c r="F9" s="91"/>
      <c r="G9" s="14" t="s">
        <v>10</v>
      </c>
      <c r="H9" s="15" t="s">
        <v>2</v>
      </c>
      <c r="I9" s="16"/>
    </row>
    <row r="10" spans="1:10" ht="28.5" customHeight="1">
      <c r="A10" s="17" t="s">
        <v>53</v>
      </c>
      <c r="B10" s="92" t="s">
        <v>11</v>
      </c>
      <c r="C10" s="92"/>
      <c r="D10" s="92"/>
      <c r="E10" s="92"/>
      <c r="F10" s="92"/>
      <c r="G10" s="18">
        <v>929139.98</v>
      </c>
      <c r="H10" s="19"/>
      <c r="I10" s="16"/>
    </row>
    <row r="11" spans="1:10" ht="18" customHeight="1">
      <c r="A11" s="20" t="s">
        <v>12</v>
      </c>
      <c r="B11" s="93" t="s">
        <v>11</v>
      </c>
      <c r="C11" s="93"/>
      <c r="D11" s="93"/>
      <c r="E11" s="93"/>
      <c r="F11" s="94"/>
      <c r="G11" s="21">
        <f>G13+G14</f>
        <v>4074500</v>
      </c>
      <c r="H11" s="21">
        <f>H13+H14</f>
        <v>4074500</v>
      </c>
    </row>
    <row r="12" spans="1:10">
      <c r="A12" s="22" t="s">
        <v>13</v>
      </c>
      <c r="B12" s="95"/>
      <c r="C12" s="95"/>
      <c r="D12" s="95"/>
      <c r="E12" s="95"/>
      <c r="F12" s="96"/>
      <c r="G12" s="23"/>
      <c r="H12" s="24"/>
    </row>
    <row r="13" spans="1:10" ht="24.75" customHeight="1">
      <c r="A13" s="25" t="s">
        <v>14</v>
      </c>
      <c r="B13" s="26" t="s">
        <v>15</v>
      </c>
      <c r="C13" s="97" t="s">
        <v>16</v>
      </c>
      <c r="D13" s="98"/>
      <c r="E13" s="98"/>
      <c r="F13" s="99"/>
      <c r="G13" s="27">
        <v>2070500</v>
      </c>
      <c r="H13" s="27">
        <v>2070500</v>
      </c>
      <c r="I13" s="28" t="str">
        <f>B13 &amp; C13 &amp; F13</f>
        <v>0001 03 02000 01 0000 110</v>
      </c>
      <c r="J13" s="29" t="s">
        <v>17</v>
      </c>
    </row>
    <row r="14" spans="1:10" s="35" customFormat="1" ht="15.75" customHeight="1">
      <c r="A14" s="30" t="s">
        <v>18</v>
      </c>
      <c r="B14" s="31" t="s">
        <v>15</v>
      </c>
      <c r="C14" s="70" t="s">
        <v>19</v>
      </c>
      <c r="D14" s="71"/>
      <c r="E14" s="71"/>
      <c r="F14" s="72"/>
      <c r="G14" s="32">
        <f>G15</f>
        <v>2004000</v>
      </c>
      <c r="H14" s="32">
        <f>H15</f>
        <v>2004000</v>
      </c>
      <c r="I14" s="33" t="str">
        <f>B14 &amp; C14 &amp; F14</f>
        <v>0002 02 29999 10 0000 150</v>
      </c>
      <c r="J14" s="34" t="str">
        <f>B14 &amp; C14 &amp; F14</f>
        <v>0002 02 29999 10 0000 150</v>
      </c>
    </row>
    <row r="15" spans="1:10" ht="75" customHeight="1">
      <c r="A15" s="36" t="s">
        <v>20</v>
      </c>
      <c r="B15" s="37" t="s">
        <v>15</v>
      </c>
      <c r="C15" s="100" t="s">
        <v>21</v>
      </c>
      <c r="D15" s="100"/>
      <c r="E15" s="100"/>
      <c r="F15" s="100"/>
      <c r="G15" s="38">
        <v>2004000</v>
      </c>
      <c r="H15" s="38">
        <v>2004000</v>
      </c>
      <c r="I15" s="39"/>
    </row>
    <row r="16" spans="1:10">
      <c r="A16" s="40"/>
      <c r="B16" s="41"/>
      <c r="C16" s="41"/>
      <c r="D16" s="41"/>
      <c r="E16" s="41"/>
      <c r="F16" s="41"/>
      <c r="G16" s="42"/>
      <c r="H16" s="42"/>
      <c r="I16" s="1"/>
    </row>
    <row r="17" spans="1:10" ht="12.75" customHeight="1">
      <c r="A17" s="76" t="s">
        <v>22</v>
      </c>
      <c r="B17" s="76"/>
      <c r="C17" s="76"/>
      <c r="D17" s="76"/>
      <c r="E17" s="76"/>
      <c r="F17" s="76"/>
      <c r="G17" s="76"/>
      <c r="H17" s="76"/>
      <c r="I17" s="43"/>
    </row>
    <row r="18" spans="1:10">
      <c r="A18" s="7"/>
      <c r="B18" s="8"/>
      <c r="C18" s="8"/>
      <c r="D18" s="8"/>
      <c r="E18" s="8"/>
      <c r="F18" s="8"/>
      <c r="G18" s="9"/>
      <c r="H18" s="9"/>
      <c r="I18" s="44"/>
    </row>
    <row r="19" spans="1:10" ht="12.75" customHeight="1">
      <c r="A19" s="77" t="s">
        <v>6</v>
      </c>
      <c r="B19" s="80" t="s">
        <v>23</v>
      </c>
      <c r="C19" s="81"/>
      <c r="D19" s="81"/>
      <c r="E19" s="81"/>
      <c r="F19" s="82"/>
      <c r="G19" s="77" t="s">
        <v>8</v>
      </c>
      <c r="H19" s="77" t="s">
        <v>9</v>
      </c>
      <c r="I19" s="12"/>
    </row>
    <row r="20" spans="1:10">
      <c r="A20" s="78"/>
      <c r="B20" s="83"/>
      <c r="C20" s="84"/>
      <c r="D20" s="84"/>
      <c r="E20" s="84"/>
      <c r="F20" s="85"/>
      <c r="G20" s="78"/>
      <c r="H20" s="78"/>
      <c r="I20" s="12"/>
    </row>
    <row r="21" spans="1:10">
      <c r="A21" s="79"/>
      <c r="B21" s="86"/>
      <c r="C21" s="87"/>
      <c r="D21" s="87"/>
      <c r="E21" s="87"/>
      <c r="F21" s="88"/>
      <c r="G21" s="79"/>
      <c r="H21" s="79"/>
      <c r="I21" s="12"/>
    </row>
    <row r="22" spans="1:10">
      <c r="A22" s="45">
        <v>1</v>
      </c>
      <c r="B22" s="89">
        <v>3</v>
      </c>
      <c r="C22" s="90"/>
      <c r="D22" s="90"/>
      <c r="E22" s="90"/>
      <c r="F22" s="91"/>
      <c r="G22" s="15" t="s">
        <v>10</v>
      </c>
      <c r="H22" s="15" t="s">
        <v>2</v>
      </c>
      <c r="I22" s="16"/>
    </row>
    <row r="23" spans="1:10">
      <c r="A23" s="46" t="s">
        <v>24</v>
      </c>
      <c r="B23" s="103" t="s">
        <v>11</v>
      </c>
      <c r="C23" s="98"/>
      <c r="D23" s="98"/>
      <c r="E23" s="98"/>
      <c r="F23" s="99"/>
      <c r="G23" s="47">
        <f>G25</f>
        <v>5003639.9800000004</v>
      </c>
      <c r="H23" s="47">
        <f>H25</f>
        <v>4066189.44</v>
      </c>
    </row>
    <row r="24" spans="1:10" ht="12.75" customHeight="1">
      <c r="A24" s="48" t="s">
        <v>13</v>
      </c>
      <c r="B24" s="104"/>
      <c r="C24" s="95"/>
      <c r="D24" s="95"/>
      <c r="E24" s="95"/>
      <c r="F24" s="96"/>
      <c r="G24" s="49"/>
      <c r="H24" s="50"/>
    </row>
    <row r="25" spans="1:10" ht="16.5" customHeight="1">
      <c r="A25" s="48" t="s">
        <v>25</v>
      </c>
      <c r="B25" s="51" t="s">
        <v>15</v>
      </c>
      <c r="C25" s="52" t="s">
        <v>26</v>
      </c>
      <c r="D25" s="101" t="s">
        <v>27</v>
      </c>
      <c r="E25" s="102"/>
      <c r="F25" s="53" t="s">
        <v>15</v>
      </c>
      <c r="G25" s="23">
        <f>G26</f>
        <v>5003639.9800000004</v>
      </c>
      <c r="H25" s="23">
        <f>H26</f>
        <v>4066189.44</v>
      </c>
      <c r="I25" s="28" t="str">
        <f t="shared" ref="I25:I38" si="0">B25 &amp; C25 &amp;D25 &amp; E25 &amp; F25</f>
        <v>00004090000000000000</v>
      </c>
      <c r="J25" s="54" t="s">
        <v>28</v>
      </c>
    </row>
    <row r="26" spans="1:10" ht="87.75" customHeight="1">
      <c r="A26" s="55" t="s">
        <v>54</v>
      </c>
      <c r="B26" s="51" t="s">
        <v>15</v>
      </c>
      <c r="C26" s="52" t="s">
        <v>26</v>
      </c>
      <c r="D26" s="101" t="s">
        <v>29</v>
      </c>
      <c r="E26" s="102"/>
      <c r="F26" s="53" t="s">
        <v>15</v>
      </c>
      <c r="G26" s="23">
        <f>G27+G33</f>
        <v>5003639.9800000004</v>
      </c>
      <c r="H26" s="23">
        <f>H27+H33</f>
        <v>4066189.44</v>
      </c>
      <c r="I26" s="28" t="str">
        <f t="shared" si="0"/>
        <v>00004094300000000000</v>
      </c>
      <c r="J26" s="54" t="s">
        <v>30</v>
      </c>
    </row>
    <row r="27" spans="1:10" ht="78" customHeight="1">
      <c r="A27" s="56" t="s">
        <v>31</v>
      </c>
      <c r="B27" s="57" t="s">
        <v>15</v>
      </c>
      <c r="C27" s="52" t="s">
        <v>26</v>
      </c>
      <c r="D27" s="101" t="s">
        <v>32</v>
      </c>
      <c r="E27" s="102"/>
      <c r="F27" s="53" t="s">
        <v>15</v>
      </c>
      <c r="G27" s="23">
        <f t="shared" ref="G27:H29" si="1">G28</f>
        <v>2004000</v>
      </c>
      <c r="H27" s="23">
        <f t="shared" si="1"/>
        <v>2004000</v>
      </c>
      <c r="I27" s="28" t="str">
        <f t="shared" si="0"/>
        <v>00004094300100000000</v>
      </c>
      <c r="J27" s="54" t="s">
        <v>33</v>
      </c>
    </row>
    <row r="28" spans="1:10" ht="59.25" customHeight="1">
      <c r="A28" s="56" t="s">
        <v>34</v>
      </c>
      <c r="B28" s="57" t="s">
        <v>15</v>
      </c>
      <c r="C28" s="52" t="s">
        <v>26</v>
      </c>
      <c r="D28" s="101" t="s">
        <v>35</v>
      </c>
      <c r="E28" s="102"/>
      <c r="F28" s="53" t="s">
        <v>15</v>
      </c>
      <c r="G28" s="23">
        <f t="shared" si="1"/>
        <v>2004000</v>
      </c>
      <c r="H28" s="23">
        <f t="shared" si="1"/>
        <v>2004000</v>
      </c>
      <c r="I28" s="28" t="str">
        <f t="shared" si="0"/>
        <v>000040943001D7610000</v>
      </c>
      <c r="J28" s="54" t="s">
        <v>33</v>
      </c>
    </row>
    <row r="29" spans="1:10" ht="25.5" customHeight="1">
      <c r="A29" s="56" t="s">
        <v>36</v>
      </c>
      <c r="B29" s="57" t="s">
        <v>15</v>
      </c>
      <c r="C29" s="52" t="s">
        <v>26</v>
      </c>
      <c r="D29" s="101" t="s">
        <v>35</v>
      </c>
      <c r="E29" s="102"/>
      <c r="F29" s="53" t="s">
        <v>37</v>
      </c>
      <c r="G29" s="23">
        <f t="shared" si="1"/>
        <v>2004000</v>
      </c>
      <c r="H29" s="23">
        <f t="shared" si="1"/>
        <v>2004000</v>
      </c>
      <c r="I29" s="28" t="str">
        <f t="shared" si="0"/>
        <v>000040943001D7610200</v>
      </c>
      <c r="J29" s="54" t="s">
        <v>38</v>
      </c>
    </row>
    <row r="30" spans="1:10" ht="26.25" customHeight="1">
      <c r="A30" s="56" t="s">
        <v>39</v>
      </c>
      <c r="B30" s="57" t="s">
        <v>15</v>
      </c>
      <c r="C30" s="52" t="s">
        <v>26</v>
      </c>
      <c r="D30" s="101" t="s">
        <v>35</v>
      </c>
      <c r="E30" s="102"/>
      <c r="F30" s="53" t="s">
        <v>40</v>
      </c>
      <c r="G30" s="23">
        <f>G32+G31</f>
        <v>2004000</v>
      </c>
      <c r="H30" s="23">
        <f>H32+H31</f>
        <v>2004000</v>
      </c>
      <c r="I30" s="28" t="str">
        <f t="shared" si="0"/>
        <v>000040943001D7610240</v>
      </c>
      <c r="J30" s="54" t="s">
        <v>41</v>
      </c>
    </row>
    <row r="31" spans="1:10" s="35" customFormat="1" ht="38.25" customHeight="1">
      <c r="A31" s="58" t="s">
        <v>42</v>
      </c>
      <c r="B31" s="59" t="s">
        <v>15</v>
      </c>
      <c r="C31" s="60" t="s">
        <v>26</v>
      </c>
      <c r="D31" s="101" t="s">
        <v>35</v>
      </c>
      <c r="E31" s="102"/>
      <c r="F31" s="61" t="s">
        <v>43</v>
      </c>
      <c r="G31" s="62">
        <v>2003992.8</v>
      </c>
      <c r="H31" s="63">
        <v>2003992.8</v>
      </c>
      <c r="I31" s="28" t="str">
        <f t="shared" si="0"/>
        <v>000040943001D7610243</v>
      </c>
      <c r="J31" s="34" t="str">
        <f>B31 &amp; C31 &amp;D31 &amp; E31 &amp; F31</f>
        <v>000040943001D7610243</v>
      </c>
    </row>
    <row r="32" spans="1:10" s="35" customFormat="1" ht="29.25" customHeight="1">
      <c r="A32" s="58" t="s">
        <v>44</v>
      </c>
      <c r="B32" s="59" t="s">
        <v>15</v>
      </c>
      <c r="C32" s="60" t="s">
        <v>26</v>
      </c>
      <c r="D32" s="101" t="s">
        <v>35</v>
      </c>
      <c r="E32" s="102"/>
      <c r="F32" s="61" t="s">
        <v>45</v>
      </c>
      <c r="G32" s="62">
        <v>7.2</v>
      </c>
      <c r="H32" s="63">
        <v>7.2</v>
      </c>
      <c r="I32" s="28" t="str">
        <f t="shared" si="0"/>
        <v>000040943001D7610244</v>
      </c>
      <c r="J32" s="34" t="str">
        <f>B32 &amp; C32 &amp;D32 &amp; E32 &amp; F32</f>
        <v>000040943001D7610244</v>
      </c>
    </row>
    <row r="33" spans="1:10" ht="78" customHeight="1">
      <c r="A33" s="56" t="s">
        <v>46</v>
      </c>
      <c r="B33" s="57" t="s">
        <v>15</v>
      </c>
      <c r="C33" s="52" t="s">
        <v>26</v>
      </c>
      <c r="D33" s="101" t="s">
        <v>47</v>
      </c>
      <c r="E33" s="102"/>
      <c r="F33" s="53" t="s">
        <v>15</v>
      </c>
      <c r="G33" s="23">
        <f t="shared" ref="G33:H35" si="2">G34</f>
        <v>2999639.98</v>
      </c>
      <c r="H33" s="23">
        <f t="shared" si="2"/>
        <v>2062189.44</v>
      </c>
      <c r="I33" s="28" t="str">
        <f t="shared" si="0"/>
        <v>00004094300200000000</v>
      </c>
      <c r="J33" s="54" t="s">
        <v>33</v>
      </c>
    </row>
    <row r="34" spans="1:10" ht="54" customHeight="1">
      <c r="A34" s="56" t="s">
        <v>48</v>
      </c>
      <c r="B34" s="57" t="s">
        <v>15</v>
      </c>
      <c r="C34" s="52" t="s">
        <v>26</v>
      </c>
      <c r="D34" s="101" t="s">
        <v>49</v>
      </c>
      <c r="E34" s="102"/>
      <c r="F34" s="53" t="s">
        <v>15</v>
      </c>
      <c r="G34" s="23">
        <f t="shared" si="2"/>
        <v>2999639.98</v>
      </c>
      <c r="H34" s="23">
        <f t="shared" si="2"/>
        <v>2062189.44</v>
      </c>
      <c r="I34" s="28" t="str">
        <f t="shared" si="0"/>
        <v>00004094300201300000</v>
      </c>
      <c r="J34" s="54" t="s">
        <v>33</v>
      </c>
    </row>
    <row r="35" spans="1:10" ht="25.5" customHeight="1">
      <c r="A35" s="56" t="s">
        <v>36</v>
      </c>
      <c r="B35" s="57" t="s">
        <v>15</v>
      </c>
      <c r="C35" s="52" t="s">
        <v>26</v>
      </c>
      <c r="D35" s="101" t="s">
        <v>49</v>
      </c>
      <c r="E35" s="102"/>
      <c r="F35" s="53" t="s">
        <v>37</v>
      </c>
      <c r="G35" s="23">
        <f t="shared" si="2"/>
        <v>2999639.98</v>
      </c>
      <c r="H35" s="23">
        <f t="shared" si="2"/>
        <v>2062189.44</v>
      </c>
      <c r="I35" s="28" t="str">
        <f t="shared" si="0"/>
        <v>00004094300201300200</v>
      </c>
      <c r="J35" s="54" t="s">
        <v>38</v>
      </c>
    </row>
    <row r="36" spans="1:10" ht="26.25" customHeight="1">
      <c r="A36" s="56" t="s">
        <v>39</v>
      </c>
      <c r="B36" s="57" t="s">
        <v>15</v>
      </c>
      <c r="C36" s="52" t="s">
        <v>26</v>
      </c>
      <c r="D36" s="101" t="s">
        <v>49</v>
      </c>
      <c r="E36" s="102"/>
      <c r="F36" s="53" t="s">
        <v>40</v>
      </c>
      <c r="G36" s="23">
        <f>G38+G37</f>
        <v>2999639.98</v>
      </c>
      <c r="H36" s="23">
        <f>H38+H37</f>
        <v>2062189.44</v>
      </c>
      <c r="I36" s="28" t="str">
        <f t="shared" si="0"/>
        <v>00004094300201300240</v>
      </c>
      <c r="J36" s="54" t="s">
        <v>41</v>
      </c>
    </row>
    <row r="37" spans="1:10" s="35" customFormat="1" ht="38.25" customHeight="1">
      <c r="A37" s="58" t="s">
        <v>42</v>
      </c>
      <c r="B37" s="59" t="s">
        <v>15</v>
      </c>
      <c r="C37" s="60" t="s">
        <v>26</v>
      </c>
      <c r="D37" s="101" t="s">
        <v>49</v>
      </c>
      <c r="E37" s="102"/>
      <c r="F37" s="61" t="s">
        <v>43</v>
      </c>
      <c r="G37" s="62">
        <v>1841602.98</v>
      </c>
      <c r="H37" s="63">
        <v>1043705</v>
      </c>
      <c r="I37" s="28" t="str">
        <f t="shared" si="0"/>
        <v>00004094300201300243</v>
      </c>
      <c r="J37" s="34" t="str">
        <f>B37 &amp; C37 &amp;D37 &amp; E37 &amp; F37</f>
        <v>00004094300201300243</v>
      </c>
    </row>
    <row r="38" spans="1:10" s="35" customFormat="1" ht="29.25" customHeight="1">
      <c r="A38" s="58" t="s">
        <v>44</v>
      </c>
      <c r="B38" s="59" t="s">
        <v>15</v>
      </c>
      <c r="C38" s="60" t="s">
        <v>26</v>
      </c>
      <c r="D38" s="101" t="s">
        <v>49</v>
      </c>
      <c r="E38" s="102"/>
      <c r="F38" s="61" t="s">
        <v>45</v>
      </c>
      <c r="G38" s="62">
        <v>1158037</v>
      </c>
      <c r="H38" s="63">
        <v>1018484.44</v>
      </c>
      <c r="I38" s="28" t="str">
        <f t="shared" si="0"/>
        <v>00004094300201300244</v>
      </c>
      <c r="J38" s="34" t="str">
        <f>B38 &amp; C38 &amp;D38 &amp; E38 &amp; F38</f>
        <v>00004094300201300244</v>
      </c>
    </row>
    <row r="39" spans="1:10" ht="27" customHeight="1">
      <c r="A39" s="64" t="s">
        <v>50</v>
      </c>
      <c r="B39" s="109" t="s">
        <v>11</v>
      </c>
      <c r="C39" s="109"/>
      <c r="D39" s="109"/>
      <c r="E39" s="109"/>
      <c r="F39" s="109"/>
      <c r="G39" s="65"/>
      <c r="H39" s="65">
        <f>G10+H11-H23</f>
        <v>937450.5400000005</v>
      </c>
    </row>
    <row r="40" spans="1:10">
      <c r="A40" s="66"/>
      <c r="B40" s="67"/>
      <c r="C40" s="67"/>
      <c r="D40" s="67"/>
      <c r="E40" s="67"/>
      <c r="F40" s="67"/>
      <c r="G40" s="67"/>
      <c r="H40" s="67"/>
      <c r="I40" s="68"/>
      <c r="J40" s="68"/>
    </row>
    <row r="41" spans="1:10">
      <c r="A41" s="105"/>
      <c r="B41" s="106"/>
      <c r="C41" s="106"/>
      <c r="D41" s="106"/>
      <c r="E41" s="106"/>
      <c r="F41" s="106"/>
      <c r="G41" s="106"/>
      <c r="H41" s="106"/>
      <c r="I41" s="68"/>
      <c r="J41" s="68"/>
    </row>
    <row r="42" spans="1:10">
      <c r="A42" s="107" t="s">
        <v>51</v>
      </c>
      <c r="B42" s="108"/>
      <c r="C42" s="108"/>
      <c r="D42" s="108"/>
      <c r="E42" s="108"/>
      <c r="F42" s="108"/>
      <c r="G42" s="108"/>
      <c r="H42" s="108"/>
      <c r="I42" s="68"/>
      <c r="J42" s="68"/>
    </row>
    <row r="43" spans="1:10">
      <c r="A43" s="105"/>
      <c r="B43" s="106"/>
      <c r="C43" s="106"/>
      <c r="D43" s="106"/>
      <c r="E43" s="106"/>
      <c r="F43" s="106"/>
      <c r="G43" s="106"/>
      <c r="H43" s="106"/>
      <c r="I43" s="68"/>
      <c r="J43" s="68"/>
    </row>
    <row r="44" spans="1:10">
      <c r="A44" s="69"/>
      <c r="B44" s="1"/>
      <c r="C44" s="1"/>
      <c r="D44" s="1"/>
      <c r="E44" s="1"/>
      <c r="F44" s="1"/>
      <c r="G44" s="1"/>
      <c r="H44" s="1"/>
      <c r="I44" s="68"/>
      <c r="J44" s="68"/>
    </row>
    <row r="45" spans="1:10">
      <c r="I45" s="68"/>
      <c r="J45" s="68"/>
    </row>
    <row r="46" spans="1:10">
      <c r="I46" s="68"/>
      <c r="J46" s="68"/>
    </row>
    <row r="47" spans="1:10">
      <c r="I47" s="68"/>
      <c r="J47" s="68"/>
    </row>
    <row r="48" spans="1:10">
      <c r="I48" s="68"/>
      <c r="J48" s="68"/>
    </row>
    <row r="49" spans="9:10">
      <c r="I49" s="68"/>
      <c r="J49" s="68"/>
    </row>
    <row r="50" spans="9:10">
      <c r="I50" s="68"/>
      <c r="J50" s="68"/>
    </row>
  </sheetData>
  <mergeCells count="40">
    <mergeCell ref="A41:H41"/>
    <mergeCell ref="A42:H42"/>
    <mergeCell ref="A43:H43"/>
    <mergeCell ref="D34:E34"/>
    <mergeCell ref="D35:E35"/>
    <mergeCell ref="D36:E36"/>
    <mergeCell ref="D37:E37"/>
    <mergeCell ref="D38:E38"/>
    <mergeCell ref="B39:F39"/>
    <mergeCell ref="D33:E33"/>
    <mergeCell ref="B22:F22"/>
    <mergeCell ref="B23:F23"/>
    <mergeCell ref="B24:F24"/>
    <mergeCell ref="D25:E25"/>
    <mergeCell ref="D26:E26"/>
    <mergeCell ref="D27:E27"/>
    <mergeCell ref="D28:E28"/>
    <mergeCell ref="D29:E29"/>
    <mergeCell ref="D30:E30"/>
    <mergeCell ref="D31:E31"/>
    <mergeCell ref="D32:E32"/>
    <mergeCell ref="C15:F15"/>
    <mergeCell ref="A17:H17"/>
    <mergeCell ref="A19:A21"/>
    <mergeCell ref="B19:F21"/>
    <mergeCell ref="G19:G21"/>
    <mergeCell ref="H19:H21"/>
    <mergeCell ref="C14:F14"/>
    <mergeCell ref="A1:H1"/>
    <mergeCell ref="A2:H2"/>
    <mergeCell ref="A4:H4"/>
    <mergeCell ref="A6:A8"/>
    <mergeCell ref="B6:F8"/>
    <mergeCell ref="G6:G8"/>
    <mergeCell ref="H6:H8"/>
    <mergeCell ref="B9:F9"/>
    <mergeCell ref="B10:F10"/>
    <mergeCell ref="B11:F11"/>
    <mergeCell ref="B12:F12"/>
    <mergeCell ref="C13:F13"/>
  </mergeCells>
  <pageMargins left="0.39370078740157483" right="0.39370078740157483" top="0.98425196850393704" bottom="0.39370078740157483" header="0" footer="0"/>
  <pageSetup paperSize="9" fitToHeight="2" orientation="portrait" r:id="rId1"/>
  <headerFooter alignWithMargins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ДОРОЖНЫЙ ФОНД Октябрьское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iRu</dc:creator>
  <cp:lastModifiedBy>1</cp:lastModifiedBy>
  <cp:lastPrinted>2024-03-12T09:45:10Z</cp:lastPrinted>
  <dcterms:created xsi:type="dcterms:W3CDTF">2023-03-20T05:37:47Z</dcterms:created>
  <dcterms:modified xsi:type="dcterms:W3CDTF">2024-05-02T10:36:53Z</dcterms:modified>
</cp:coreProperties>
</file>